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msair.sharepoint.com/sites/BridgesCollaborative/Shared Documents/General/Send Off Planning_ Desegregation &amp; Integration Pathways of Change - Initiatives, Measurement, and Reflection/4. Measurement Scan Sessions Planning Team/"/>
    </mc:Choice>
  </mc:AlternateContent>
  <xr:revisionPtr revIDLastSave="128" documentId="13_ncr:1_{BEB3A28C-A7D0-4C5C-A605-B3CD3286B60C}" xr6:coauthVersionLast="47" xr6:coauthVersionMax="47" xr10:uidLastSave="{869C68B5-CDBD-407E-AE3C-DB7BDA36EFEB}"/>
  <bookViews>
    <workbookView minimized="1" xWindow="20" yWindow="0" windowWidth="19180" windowHeight="10200" activeTab="2" xr2:uid="{5337FD0E-1D5C-40D2-9800-01B5E24021A1}"/>
  </bookViews>
  <sheets>
    <sheet name="Dissimilarity Index" sheetId="1" r:id="rId1"/>
    <sheet name="Entropy Index" sheetId="2" r:id="rId2"/>
    <sheet name="Divergence Index" sheetId="3" r:id="rId3"/>
  </sheet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3" l="1"/>
  <c r="A11" i="3"/>
  <c r="A10" i="3"/>
  <c r="A9" i="3"/>
  <c r="A14" i="2"/>
  <c r="A13" i="2"/>
  <c r="A12" i="2"/>
  <c r="A11" i="2"/>
  <c r="D11" i="2" a="1"/>
  <c r="D11" i="2" s="1"/>
  <c r="E11" i="2" a="1"/>
  <c r="E11" i="2" s="1"/>
  <c r="F11" i="2" a="1"/>
  <c r="F11" i="2" s="1"/>
  <c r="C11" i="2" a="1"/>
  <c r="C11" i="2" s="1"/>
  <c r="G11" i="2" s="1"/>
  <c r="G6" i="3"/>
  <c r="G5" i="3"/>
  <c r="G4" i="3"/>
  <c r="G3" i="3"/>
  <c r="D8" i="3" s="1"/>
  <c r="D9" i="3" s="1" a="1"/>
  <c r="D9" i="3" s="1"/>
  <c r="G4" i="2"/>
  <c r="G5" i="2"/>
  <c r="G6" i="2"/>
  <c r="G3" i="2"/>
  <c r="E9" i="2" s="1"/>
  <c r="E4" i="1"/>
  <c r="E5" i="1"/>
  <c r="E6" i="1"/>
  <c r="E3" i="1"/>
  <c r="G13" i="2" l="1"/>
  <c r="C8" i="3"/>
  <c r="C9" i="3" s="1" a="1"/>
  <c r="E8" i="3"/>
  <c r="E9" i="3" s="1" a="1"/>
  <c r="E9" i="3" s="1"/>
  <c r="F8" i="3"/>
  <c r="F9" i="3" s="1" a="1"/>
  <c r="F9" i="3" s="1"/>
  <c r="G12" i="2"/>
  <c r="G15" i="2" s="1"/>
  <c r="C9" i="2"/>
  <c r="F9" i="2"/>
  <c r="D9" i="2"/>
  <c r="G14" i="2"/>
  <c r="E7" i="1" a="1"/>
  <c r="E7" i="1" s="1"/>
  <c r="C9" i="3" l="1"/>
  <c r="G9" i="3" s="1"/>
  <c r="G10" i="3"/>
  <c r="G11" i="3"/>
  <c r="G12" i="3"/>
  <c r="G1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<sst xmlns="http://schemas.openxmlformats.org/spreadsheetml/2006/main" count="49" uniqueCount="40">
  <si>
    <t>School</t>
  </si>
  <si>
    <t>Student Body</t>
  </si>
  <si>
    <t>Share of Students from Group 1</t>
  </si>
  <si>
    <t>Share of Students from Group 2</t>
  </si>
  <si>
    <t>School's Share of District Population</t>
  </si>
  <si>
    <t>Maple Elementary</t>
  </si>
  <si>
    <t>Oak Elementary</t>
  </si>
  <si>
    <t>Elm Elementary</t>
  </si>
  <si>
    <t>Cedar Elementary</t>
  </si>
  <si>
    <t>Dissimilarity Index:</t>
  </si>
  <si>
    <t>Neighborhood</t>
  </si>
  <si>
    <t>Population</t>
  </si>
  <si>
    <t>Share of Residents from Group 1</t>
  </si>
  <si>
    <t>Share of residents from Group 2</t>
  </si>
  <si>
    <t>Share of residents from Group 3</t>
  </si>
  <si>
    <t>Share of residents from Group 4</t>
  </si>
  <si>
    <t>Neighborhood's share of city population</t>
  </si>
  <si>
    <t>Northern Woods</t>
  </si>
  <si>
    <t>Eastern Heights</t>
  </si>
  <si>
    <t>Western Shores</t>
  </si>
  <si>
    <t>Southern Hills</t>
  </si>
  <si>
    <t>Intermediate Calculations</t>
  </si>
  <si>
    <t>Intermediate calculations</t>
  </si>
  <si>
    <t>Weighted Share:</t>
  </si>
  <si>
    <t>Entropy</t>
  </si>
  <si>
    <t>Weighted mean of entropy:</t>
  </si>
  <si>
    <t>Classroom</t>
  </si>
  <si>
    <t>Enrollment</t>
  </si>
  <si>
    <t>Share of Students from Group 3</t>
  </si>
  <si>
    <t>Share of Students from Group 4</t>
  </si>
  <si>
    <t>Class's Share of Total Enrollment</t>
  </si>
  <si>
    <t>Ms. Brown's Honors English</t>
  </si>
  <si>
    <t>Mr. Gray's English II</t>
  </si>
  <si>
    <t>Mrs. Green's English I</t>
  </si>
  <si>
    <t>Mr. Gold's Intensive English</t>
  </si>
  <si>
    <t>Weighted Mean</t>
  </si>
  <si>
    <t>Divergence Index</t>
  </si>
  <si>
    <r>
      <t xml:space="preserve">This is example data to showcase the tool, using a classroom. For each classroom, fill in the following information:
Enrollment - the number of students enrolled in the class
</t>
    </r>
    <r>
      <rPr>
        <b/>
        <sz val="11"/>
        <color theme="1"/>
        <rFont val="Aptos Narrow"/>
        <family val="2"/>
        <scheme val="minor"/>
      </rPr>
      <t>Share of Students from Group 1</t>
    </r>
    <r>
      <rPr>
        <sz val="11"/>
        <color theme="1"/>
        <rFont val="Aptos Narrow"/>
        <family val="2"/>
        <scheme val="minor"/>
      </rPr>
      <t xml:space="preserve"> - the percentage of students in the class who are members of one group
</t>
    </r>
    <r>
      <rPr>
        <b/>
        <sz val="11"/>
        <color theme="1"/>
        <rFont val="Aptos Narrow"/>
        <family val="2"/>
        <scheme val="minor"/>
      </rPr>
      <t xml:space="preserve">Share of Students from Group 2, 3, 4 </t>
    </r>
    <r>
      <rPr>
        <sz val="11"/>
        <color theme="1"/>
        <rFont val="Aptos Narrow"/>
        <family val="2"/>
        <scheme val="minor"/>
      </rPr>
      <t>- the percentage of students in the class who are members of each group that is mutually exclusive with the others
The other cells will populate automatically.
Feel free to insert rows between 2 and 5 if your school has more classes, or to clear rows if your school has fewer classes, though this may require adjusting formulas.
This example uses classrooms, but it could just as easily use neighborhoods or schools!</t>
    </r>
  </si>
  <si>
    <r>
      <t xml:space="preserve">For each school, fill in the following information:
</t>
    </r>
    <r>
      <rPr>
        <b/>
        <sz val="11"/>
        <color theme="1"/>
        <rFont val="Aptos Narrow"/>
        <family val="2"/>
        <scheme val="minor"/>
      </rPr>
      <t>Student Body</t>
    </r>
    <r>
      <rPr>
        <sz val="11"/>
        <color theme="1"/>
        <rFont val="Aptos Narrow"/>
        <family val="2"/>
        <scheme val="minor"/>
      </rPr>
      <t xml:space="preserve"> - the number of students enrolled in the school
</t>
    </r>
    <r>
      <rPr>
        <b/>
        <sz val="11"/>
        <color theme="1"/>
        <rFont val="Aptos Narrow"/>
        <family val="2"/>
        <scheme val="minor"/>
      </rPr>
      <t>Share of Students from Group 1</t>
    </r>
    <r>
      <rPr>
        <sz val="11"/>
        <color theme="1"/>
        <rFont val="Aptos Narrow"/>
        <family val="2"/>
        <scheme val="minor"/>
      </rPr>
      <t xml:space="preserve"> - the percentage of students in the school who are members of one group (e.g. Racial identity/gender/etc.)
S</t>
    </r>
    <r>
      <rPr>
        <b/>
        <sz val="11"/>
        <color theme="1"/>
        <rFont val="Aptos Narrow"/>
        <family val="2"/>
        <scheme val="minor"/>
      </rPr>
      <t>hare of Students from Group 2</t>
    </r>
    <r>
      <rPr>
        <sz val="11"/>
        <color theme="1"/>
        <rFont val="Aptos Narrow"/>
        <family val="2"/>
        <scheme val="minor"/>
      </rPr>
      <t xml:space="preserve"> - the percentage of students in the school who are members of a group that is mutually exclusive with group 1
The other cells will populate automatically.
Feel free to insert rows between 2 and 5 if your district has more schools, or to clear rows if your district has fewer schools.
This example uses schools, but it could just as easily use classrooms or neighborhoods!
</t>
    </r>
  </si>
  <si>
    <r>
      <t xml:space="preserve">For each neighborhood, fill in the following information in the bolded area:
Population: the number of residents living in the neighborhood.
</t>
    </r>
    <r>
      <rPr>
        <b/>
        <sz val="11"/>
        <color theme="1"/>
        <rFont val="Aptos Narrow"/>
        <family val="2"/>
        <scheme val="minor"/>
      </rPr>
      <t>Share of Residents from Group 1:</t>
    </r>
    <r>
      <rPr>
        <sz val="11"/>
        <color theme="1"/>
        <rFont val="Aptos Narrow"/>
        <family val="2"/>
        <scheme val="minor"/>
      </rPr>
      <t xml:space="preserve"> the percentage of residents in the neighborhood who are members of one group.
</t>
    </r>
    <r>
      <rPr>
        <b/>
        <sz val="11"/>
        <color theme="1"/>
        <rFont val="Aptos Narrow"/>
        <family val="2"/>
        <scheme val="minor"/>
      </rPr>
      <t>Share of Residents from Groups 2, 3, and 4:</t>
    </r>
    <r>
      <rPr>
        <sz val="11"/>
        <color theme="1"/>
        <rFont val="Aptos Narrow"/>
        <family val="2"/>
        <scheme val="minor"/>
      </rPr>
      <t xml:space="preserve"> the percentage of residents in the neighborhood who are members of each group that is mutually exclusive with the others.
The other cells will populate automatically.
Feel free to insert rows between 2 and 5 if your city has more neighborhoods or to clear rows if your city has fewer neighborhoods, though this may require adjusting formulas.
This example uses neighborhoods, but it could just as easily use classrooms or schools.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</si>
</sst>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 x14ac:knownFonts="1">
    <font>
      <sz val="11"/>
      <color theme="1"/>
      <name val="Aptos Narrow"/>
      <family val="2"/>
      <scheme val="minor"/>
    </font>
    <font>
      <sz val="11"/>
      <color theme="1"/>
      <name val="Aptos Narrow"/>
      <family val="2"/>
      <scheme val="minor"/>
    </font>
    <font>
      <b/>
      <sz val="11"/>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28">
    <xf numFmtId="0" fontId="0" fillId="0" borderId="0" xfId="0"/>
    <xf numFmtId="0" fontId="2" fillId="0" borderId="0" xfId="0" applyFont="1"/>
    <xf numFmtId="164" fontId="0" fillId="2" borderId="0" xfId="0" applyNumberFormat="1" applyFill="1"/>
    <xf numFmtId="9" fontId="0" fillId="3" borderId="0" xfId="1" applyFont="1" applyFill="1"/>
    <xf numFmtId="164" fontId="0" fillId="2" borderId="1" xfId="0" applyNumberFormat="1" applyFill="1" applyBorder="1"/>
    <xf numFmtId="164" fontId="0" fillId="0" borderId="0" xfId="0" applyNumberFormat="1"/>
    <xf numFmtId="164" fontId="0" fillId="3" borderId="0" xfId="0" applyNumberFormat="1" applyFill="1"/>
    <xf numFmtId="0" fontId="0" fillId="0" borderId="0" xfId="0" applyAlignment="1">
      <alignment horizontal="right"/>
    </xf>
    <xf numFmtId="0" fontId="0" fillId="0" borderId="0" xfId="0" applyAlignment="1">
      <alignment wrapText="1"/>
    </xf>
    <xf numFmtId="0" fontId="0" fillId="0" borderId="2" xfId="0" applyBorder="1"/>
    <xf numFmtId="0" fontId="0" fillId="0" borderId="3" xfId="0" applyBorder="1"/>
    <xf numFmtId="9" fontId="0" fillId="3" borderId="0" xfId="1" applyFont="1" applyFill="1" applyBorder="1"/>
    <xf numFmtId="0" fontId="2" fillId="0" borderId="3" xfId="0" applyFont="1" applyBorder="1"/>
    <xf numFmtId="0" fontId="0" fillId="0" borderId="0" xfId="0" applyAlignment="1">
      <alignment wrapText="1"/>
    </xf>
    <xf numFmtId="0" fontId="0" fillId="0" borderId="4" xfId="0" applyBorder="1" applyAlignment="1">
      <alignment wrapText="1"/>
    </xf>
    <xf numFmtId="0" fontId="0" fillId="0" borderId="5" xfId="0" applyBorder="1"/>
    <xf numFmtId="9" fontId="0" fillId="0" borderId="6" xfId="1" applyFont="1" applyBorder="1"/>
    <xf numFmtId="9" fontId="0" fillId="0" borderId="7" xfId="1" applyFont="1" applyBorder="1"/>
    <xf numFmtId="0" fontId="0" fillId="0" borderId="8" xfId="0" applyBorder="1"/>
    <xf numFmtId="9" fontId="0" fillId="0" borderId="0" xfId="1" applyFont="1" applyBorder="1"/>
    <xf numFmtId="9" fontId="0" fillId="0" borderId="9" xfId="1" applyFont="1" applyBorder="1"/>
    <xf numFmtId="0" fontId="0" fillId="0" borderId="10" xfId="0" applyBorder="1"/>
    <xf numFmtId="9" fontId="0" fillId="0" borderId="11" xfId="1" applyFont="1" applyBorder="1"/>
    <xf numFmtId="9" fontId="0" fillId="0" borderId="12" xfId="1" applyFont="1" applyBorder="1"/>
    <xf numFmtId="0" fontId="0" fillId="0" borderId="0" xfId="0" applyBorder="1"/>
    <xf numFmtId="164" fontId="0" fillId="0" borderId="0" xfId="0" applyNumberFormat="1" applyBorder="1"/>
    <xf numFmtId="164" fontId="0" fillId="0" borderId="0" xfId="0" applyNumberFormat="1" applyBorder="1" applyAlignment="1">
      <alignment horizontal="right"/>
    </xf>
    <xf numFmtId="164" fontId="0" fillId="2" borderId="0" xfId="0" applyNumberFormat="1" applyFill="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47C4A-DF5C-43BD-B8A2-EA3123FB536A}">
  <dimension ref="A1:E11"/>
  <sheetViews>
    <sheetView zoomScale="85" zoomScaleNormal="85" workbookViewId="0"/>
  </sheetViews>
  <sheetFormatPr defaultColWidth="8.81640625" defaultRowHeight="14.5" x14ac:dyDescent="0.35"/>
  <cols>
    <col min="1" max="1" width="106.453125" customWidth="1"/>
    <col min="2" max="2" width="13.81640625" bestFit="1" customWidth="1"/>
    <col min="3" max="4" width="26.1796875" bestFit="1" customWidth="1"/>
    <col min="5" max="5" width="30.1796875" bestFit="1" customWidth="1"/>
  </cols>
  <sheetData>
    <row r="1" spans="1:5" ht="174" x14ac:dyDescent="0.35">
      <c r="A1" s="8" t="s">
        <v>38</v>
      </c>
    </row>
    <row r="2" spans="1:5" ht="15" thickBot="1" x14ac:dyDescent="0.4">
      <c r="A2" t="s">
        <v>0</v>
      </c>
      <c r="B2" t="s">
        <v>1</v>
      </c>
      <c r="C2" t="s">
        <v>2</v>
      </c>
      <c r="D2" t="s">
        <v>3</v>
      </c>
      <c r="E2" t="s">
        <v>4</v>
      </c>
    </row>
    <row r="3" spans="1:5" x14ac:dyDescent="0.35">
      <c r="A3" t="s">
        <v>5</v>
      </c>
      <c r="B3" s="15">
        <v>300</v>
      </c>
      <c r="C3" s="16">
        <v>0.5</v>
      </c>
      <c r="D3" s="17">
        <v>0.5</v>
      </c>
      <c r="E3" s="3">
        <f>B3/SUM($B$3:$B$6)</f>
        <v>0.20689655172413793</v>
      </c>
    </row>
    <row r="4" spans="1:5" x14ac:dyDescent="0.35">
      <c r="A4" t="s">
        <v>6</v>
      </c>
      <c r="B4" s="18">
        <v>350</v>
      </c>
      <c r="C4" s="19">
        <v>0.6</v>
      </c>
      <c r="D4" s="20">
        <v>0.4</v>
      </c>
      <c r="E4" s="3">
        <f t="shared" ref="E4:E6" si="0">B4/SUM($B$3:$B$6)</f>
        <v>0.2413793103448276</v>
      </c>
    </row>
    <row r="5" spans="1:5" x14ac:dyDescent="0.35">
      <c r="A5" t="s">
        <v>7</v>
      </c>
      <c r="B5" s="18">
        <v>400</v>
      </c>
      <c r="C5" s="19">
        <v>0.3</v>
      </c>
      <c r="D5" s="20">
        <v>0.7</v>
      </c>
      <c r="E5" s="3">
        <f t="shared" si="0"/>
        <v>0.27586206896551724</v>
      </c>
    </row>
    <row r="6" spans="1:5" ht="15" thickBot="1" x14ac:dyDescent="0.4">
      <c r="A6" t="s">
        <v>8</v>
      </c>
      <c r="B6" s="21">
        <v>400</v>
      </c>
      <c r="C6" s="22">
        <v>0.9</v>
      </c>
      <c r="D6" s="23">
        <v>0.1</v>
      </c>
      <c r="E6" s="3">
        <f t="shared" si="0"/>
        <v>0.27586206896551724</v>
      </c>
    </row>
    <row r="7" spans="1:5" ht="15" thickBot="1" x14ac:dyDescent="0.4">
      <c r="D7" s="1" t="s">
        <v>9</v>
      </c>
      <c r="E7" s="4" cm="1">
        <f t="array" ref="E7">0.5*SUM(ABS(C3:C6*E3:E6/SUMPRODUCT(C3:C6,E3:E6)-D3:D6*E3:E6/SUMPRODUCT(D3:D6,E3:E6)))</f>
        <v>0.3834894613583138</v>
      </c>
    </row>
    <row r="10" spans="1:5" x14ac:dyDescent="0.35">
      <c r="A10" s="1"/>
    </row>
    <row r="11" spans="1:5" x14ac:dyDescent="0.35">
      <c r="A11"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FCD77-561D-45A4-8CA1-112B95422D15}">
  <dimension ref="A1:G23"/>
  <sheetViews>
    <sheetView zoomScale="70" zoomScaleNormal="70" workbookViewId="0"/>
  </sheetViews>
  <sheetFormatPr defaultColWidth="8.81640625" defaultRowHeight="14.5" x14ac:dyDescent="0.35"/>
  <cols>
    <col min="1" max="1" width="30.7265625" customWidth="1"/>
    <col min="2" max="2" width="14.81640625" customWidth="1"/>
    <col min="3" max="6" width="27" bestFit="1" customWidth="1"/>
    <col min="7" max="7" width="33.453125" bestFit="1" customWidth="1"/>
  </cols>
  <sheetData>
    <row r="1" spans="1:7" ht="146" customHeight="1" x14ac:dyDescent="0.35">
      <c r="A1" s="14" t="s">
        <v>39</v>
      </c>
      <c r="B1" s="14"/>
      <c r="C1" s="14"/>
      <c r="D1" s="14"/>
    </row>
    <row r="2" spans="1:7" ht="15" thickBot="1" x14ac:dyDescent="0.4">
      <c r="A2" t="s">
        <v>10</v>
      </c>
      <c r="B2" t="s">
        <v>11</v>
      </c>
      <c r="C2" t="s">
        <v>12</v>
      </c>
      <c r="D2" t="s">
        <v>13</v>
      </c>
      <c r="E2" t="s">
        <v>14</v>
      </c>
      <c r="F2" t="s">
        <v>15</v>
      </c>
      <c r="G2" t="s">
        <v>16</v>
      </c>
    </row>
    <row r="3" spans="1:7" x14ac:dyDescent="0.35">
      <c r="A3" t="s">
        <v>17</v>
      </c>
      <c r="B3" s="15">
        <v>3000</v>
      </c>
      <c r="C3" s="16">
        <v>0.4</v>
      </c>
      <c r="D3" s="16">
        <v>0.1</v>
      </c>
      <c r="E3" s="16">
        <v>0.2</v>
      </c>
      <c r="F3" s="17">
        <v>0.3</v>
      </c>
      <c r="G3" s="3">
        <f>B3/SUM($B$3:$B$6)</f>
        <v>0.2</v>
      </c>
    </row>
    <row r="4" spans="1:7" x14ac:dyDescent="0.35">
      <c r="A4" t="s">
        <v>18</v>
      </c>
      <c r="B4" s="18">
        <v>4000</v>
      </c>
      <c r="C4" s="19">
        <v>0.6</v>
      </c>
      <c r="D4" s="19">
        <v>0.1</v>
      </c>
      <c r="E4" s="19">
        <v>0.2</v>
      </c>
      <c r="F4" s="20">
        <v>0.1</v>
      </c>
      <c r="G4" s="3">
        <f t="shared" ref="G4:G6" si="0">B4/SUM($B$3:$B$6)</f>
        <v>0.26666666666666666</v>
      </c>
    </row>
    <row r="5" spans="1:7" x14ac:dyDescent="0.35">
      <c r="A5" t="s">
        <v>19</v>
      </c>
      <c r="B5" s="18">
        <v>4000</v>
      </c>
      <c r="C5" s="19">
        <v>0.2</v>
      </c>
      <c r="D5" s="19">
        <v>0.1</v>
      </c>
      <c r="E5" s="19">
        <v>0.2</v>
      </c>
      <c r="F5" s="20">
        <v>0.5</v>
      </c>
      <c r="G5" s="3">
        <f t="shared" si="0"/>
        <v>0.26666666666666666</v>
      </c>
    </row>
    <row r="6" spans="1:7" ht="15" thickBot="1" x14ac:dyDescent="0.4">
      <c r="A6" t="s">
        <v>20</v>
      </c>
      <c r="B6" s="21">
        <v>4000</v>
      </c>
      <c r="C6" s="22">
        <v>0.3</v>
      </c>
      <c r="D6" s="22">
        <v>0.1</v>
      </c>
      <c r="E6" s="22">
        <v>0.2</v>
      </c>
      <c r="F6" s="23">
        <v>0.4</v>
      </c>
      <c r="G6" s="3">
        <f t="shared" si="0"/>
        <v>0.26666666666666666</v>
      </c>
    </row>
    <row r="8" spans="1:7" x14ac:dyDescent="0.35">
      <c r="C8" t="s">
        <v>21</v>
      </c>
      <c r="D8" t="s">
        <v>22</v>
      </c>
      <c r="E8" t="s">
        <v>22</v>
      </c>
      <c r="F8" t="s">
        <v>22</v>
      </c>
    </row>
    <row r="9" spans="1:7" x14ac:dyDescent="0.35">
      <c r="B9" s="7" t="s">
        <v>23</v>
      </c>
      <c r="C9" s="3">
        <f>SUMPRODUCT(C3:C6,$G$3:$G$6)/SUM($G$3:$G$6)</f>
        <v>0.37333333333333335</v>
      </c>
      <c r="D9" s="3">
        <f t="shared" ref="D9:F9" si="1">SUMPRODUCT(D3:D6,$G$3:$G$6)/SUM($G$3:$G$6)</f>
        <v>0.10000000000000002</v>
      </c>
      <c r="E9" s="3">
        <f t="shared" si="1"/>
        <v>0.20000000000000004</v>
      </c>
      <c r="F9" s="3">
        <f t="shared" si="1"/>
        <v>0.32666666666666666</v>
      </c>
      <c r="G9" s="5"/>
    </row>
    <row r="10" spans="1:7" x14ac:dyDescent="0.35">
      <c r="C10" s="6"/>
      <c r="D10" s="6"/>
      <c r="E10" s="6"/>
      <c r="F10" s="6"/>
      <c r="G10" s="5" t="s">
        <v>24</v>
      </c>
    </row>
    <row r="11" spans="1:7" x14ac:dyDescent="0.35">
      <c r="A11" t="str">
        <f>_xlfn.CONCAT(A3)</f>
        <v>Northern Woods</v>
      </c>
      <c r="C11" s="6" cm="1">
        <f t="array" ref="C11:C14">C3:C6*LN(1/C3:C6)</f>
        <v>0.36651629274966208</v>
      </c>
      <c r="D11" s="6" cm="1">
        <f t="array" ref="D11:D14">D3:D6*LN(1/D3:D6)</f>
        <v>0.23025850929940461</v>
      </c>
      <c r="E11" s="6" cm="1">
        <f t="array" ref="E11:E14">E3:E6*LN(1/E3:E6)</f>
        <v>0.32188758248682009</v>
      </c>
      <c r="F11" s="6" cm="1">
        <f t="array" ref="F11:F14">F3:F6*LN(1/F3:F6)</f>
        <v>0.36119184129778081</v>
      </c>
      <c r="G11" s="2">
        <f>SUM(C11:F11)</f>
        <v>1.2798542258336676</v>
      </c>
    </row>
    <row r="12" spans="1:7" x14ac:dyDescent="0.35">
      <c r="A12" t="str">
        <f>_xlfn.CONCAT(A4)</f>
        <v>Eastern Heights</v>
      </c>
      <c r="C12" s="6">
        <v>0.30649537425959444</v>
      </c>
      <c r="D12" s="6">
        <v>0.23025850929940461</v>
      </c>
      <c r="E12" s="6">
        <v>0.32188758248682009</v>
      </c>
      <c r="F12" s="6">
        <v>0.23025850929940461</v>
      </c>
      <c r="G12" s="2">
        <f t="shared" ref="G12:G14" si="2">SUM(C12:F12)</f>
        <v>1.0888999753452238</v>
      </c>
    </row>
    <row r="13" spans="1:7" x14ac:dyDescent="0.35">
      <c r="A13" t="str">
        <f>_xlfn.CONCAT(A5)</f>
        <v>Western Shores</v>
      </c>
      <c r="C13" s="6">
        <v>0.32188758248682009</v>
      </c>
      <c r="D13" s="6">
        <v>0.23025850929940461</v>
      </c>
      <c r="E13" s="6">
        <v>0.32188758248682009</v>
      </c>
      <c r="F13" s="6">
        <v>0.34657359027997264</v>
      </c>
      <c r="G13" s="2">
        <f t="shared" si="2"/>
        <v>1.2206072645530175</v>
      </c>
    </row>
    <row r="14" spans="1:7" ht="15" thickBot="1" x14ac:dyDescent="0.4">
      <c r="A14" t="str">
        <f>_xlfn.CONCAT(A6)</f>
        <v>Southern Hills</v>
      </c>
      <c r="C14" s="6">
        <v>0.36119184129778081</v>
      </c>
      <c r="D14" s="6">
        <v>0.23025850929940461</v>
      </c>
      <c r="E14" s="6">
        <v>0.32188758248682009</v>
      </c>
      <c r="F14" s="6">
        <v>0.36651629274966208</v>
      </c>
      <c r="G14" s="2">
        <f t="shared" si="2"/>
        <v>1.2798542258336676</v>
      </c>
    </row>
    <row r="15" spans="1:7" ht="15" thickBot="1" x14ac:dyDescent="0.4">
      <c r="C15" s="5"/>
      <c r="D15" s="5"/>
      <c r="E15" s="5"/>
      <c r="F15" s="5" t="s">
        <v>25</v>
      </c>
      <c r="G15" s="4">
        <f>SUMPRODUCT(G11:G14,G3:G6)/SUM(G3:G6)</f>
        <v>1.2131339026952426</v>
      </c>
    </row>
    <row r="18" spans="1:1" x14ac:dyDescent="0.35">
      <c r="A18" s="1"/>
    </row>
    <row r="23" spans="1:1" x14ac:dyDescent="0.35">
      <c r="A23" s="8"/>
    </row>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3DA87-8760-4B05-B971-A582A9E605B4}">
  <dimension ref="A1:G16"/>
  <sheetViews>
    <sheetView tabSelected="1" workbookViewId="0"/>
  </sheetViews>
  <sheetFormatPr defaultColWidth="8.81640625" defaultRowHeight="14.5" x14ac:dyDescent="0.35"/>
  <cols>
    <col min="1" max="1" width="51.1796875" customWidth="1"/>
    <col min="2" max="2" width="26.453125" customWidth="1"/>
    <col min="3" max="4" width="26.1796875" customWidth="1"/>
    <col min="5" max="6" width="26.1796875" bestFit="1" customWidth="1"/>
    <col min="7" max="7" width="27.453125" bestFit="1" customWidth="1"/>
  </cols>
  <sheetData>
    <row r="1" spans="1:7" ht="132.5" customHeight="1" x14ac:dyDescent="0.35">
      <c r="A1" s="13" t="s">
        <v>37</v>
      </c>
      <c r="B1" s="13"/>
      <c r="C1" s="13"/>
      <c r="D1" s="13"/>
      <c r="E1" s="9"/>
      <c r="F1" s="9"/>
      <c r="G1" s="24"/>
    </row>
    <row r="2" spans="1:7" ht="15" thickBot="1" x14ac:dyDescent="0.4">
      <c r="A2" s="12" t="s">
        <v>26</v>
      </c>
      <c r="B2" s="1" t="s">
        <v>27</v>
      </c>
      <c r="C2" s="1" t="s">
        <v>2</v>
      </c>
      <c r="D2" s="1" t="s">
        <v>3</v>
      </c>
      <c r="E2" s="1" t="s">
        <v>28</v>
      </c>
      <c r="F2" s="1" t="s">
        <v>29</v>
      </c>
      <c r="G2" s="24" t="s">
        <v>30</v>
      </c>
    </row>
    <row r="3" spans="1:7" x14ac:dyDescent="0.35">
      <c r="A3" s="10" t="s">
        <v>31</v>
      </c>
      <c r="B3" s="15">
        <v>21</v>
      </c>
      <c r="C3" s="16">
        <v>0.4</v>
      </c>
      <c r="D3" s="16">
        <v>0.1</v>
      </c>
      <c r="E3" s="16">
        <v>0.2</v>
      </c>
      <c r="F3" s="17">
        <v>0.3</v>
      </c>
      <c r="G3" s="11">
        <f>B3/SUM($B$3:$B$6)</f>
        <v>0.2</v>
      </c>
    </row>
    <row r="4" spans="1:7" x14ac:dyDescent="0.35">
      <c r="A4" s="10" t="s">
        <v>32</v>
      </c>
      <c r="B4" s="18">
        <v>28</v>
      </c>
      <c r="C4" s="19">
        <v>0.6</v>
      </c>
      <c r="D4" s="19">
        <v>0.1</v>
      </c>
      <c r="E4" s="19">
        <v>0.2</v>
      </c>
      <c r="F4" s="20">
        <v>0.1</v>
      </c>
      <c r="G4" s="11">
        <f t="shared" ref="G4:G6" si="0">B4/SUM($B$3:$B$6)</f>
        <v>0.26666666666666666</v>
      </c>
    </row>
    <row r="5" spans="1:7" x14ac:dyDescent="0.35">
      <c r="A5" s="10" t="s">
        <v>33</v>
      </c>
      <c r="B5" s="18">
        <v>28</v>
      </c>
      <c r="C5" s="19">
        <v>0.2</v>
      </c>
      <c r="D5" s="19">
        <v>0.1</v>
      </c>
      <c r="E5" s="19">
        <v>0.2</v>
      </c>
      <c r="F5" s="20">
        <v>0.5</v>
      </c>
      <c r="G5" s="11">
        <f t="shared" si="0"/>
        <v>0.26666666666666666</v>
      </c>
    </row>
    <row r="6" spans="1:7" ht="15" thickBot="1" x14ac:dyDescent="0.4">
      <c r="A6" s="10" t="s">
        <v>34</v>
      </c>
      <c r="B6" s="21">
        <v>28</v>
      </c>
      <c r="C6" s="22">
        <v>0.3</v>
      </c>
      <c r="D6" s="22">
        <v>0.1</v>
      </c>
      <c r="E6" s="22">
        <v>0.2</v>
      </c>
      <c r="F6" s="23">
        <v>0.4</v>
      </c>
      <c r="G6" s="11">
        <f t="shared" si="0"/>
        <v>0.26666666666666666</v>
      </c>
    </row>
    <row r="7" spans="1:7" x14ac:dyDescent="0.35">
      <c r="A7" s="10"/>
      <c r="C7" t="s">
        <v>21</v>
      </c>
      <c r="D7" t="s">
        <v>21</v>
      </c>
      <c r="E7" t="s">
        <v>21</v>
      </c>
      <c r="F7" t="s">
        <v>21</v>
      </c>
      <c r="G7" s="24"/>
    </row>
    <row r="8" spans="1:7" x14ac:dyDescent="0.35">
      <c r="A8" s="10"/>
      <c r="B8" s="7" t="s">
        <v>35</v>
      </c>
      <c r="C8" s="11">
        <f>SUMPRODUCT(C3:C6,$G$3:$G$6)/SUM($G$3:$G$6)</f>
        <v>0.37333333333333335</v>
      </c>
      <c r="D8" s="11">
        <f t="shared" ref="D8:F8" si="1">SUMPRODUCT(D3:D6,$G$3:$G$6)/SUM($G$3:$G$6)</f>
        <v>0.10000000000000002</v>
      </c>
      <c r="E8" s="11">
        <f t="shared" si="1"/>
        <v>0.20000000000000004</v>
      </c>
      <c r="F8" s="11">
        <f t="shared" si="1"/>
        <v>0.32666666666666666</v>
      </c>
      <c r="G8" s="25" t="s">
        <v>36</v>
      </c>
    </row>
    <row r="9" spans="1:7" x14ac:dyDescent="0.35">
      <c r="A9" s="10" t="str">
        <f>_xlfn.CONCAT(A3)</f>
        <v>Ms. Brown's Honors English</v>
      </c>
      <c r="C9" s="6" cm="1">
        <f t="array" ref="C9:C12">C3:C6*LN(C3:C6/C8)</f>
        <v>2.759714859478057E-2</v>
      </c>
      <c r="D9" s="6" cm="1">
        <f t="array" ref="D9:D12">D3:D6*LN(D3:D6/D8)</f>
        <v>-1.1102230246251566E-17</v>
      </c>
      <c r="E9" s="6" cm="1">
        <f t="array" ref="E9:E12">E3:E6*LN(E3:E6/E8)</f>
        <v>-2.2204460492503132E-17</v>
      </c>
      <c r="F9" s="6" cm="1">
        <f t="array" ref="F9:F12">F3:F6*LN(F3:F6/F8)</f>
        <v>-2.5547342502092046E-2</v>
      </c>
      <c r="G9" s="27">
        <f>SUM(C9:F9)</f>
        <v>2.0498060926884935E-3</v>
      </c>
    </row>
    <row r="10" spans="1:7" x14ac:dyDescent="0.35">
      <c r="A10" s="10" t="str">
        <f>_xlfn.CONCAT(A4)</f>
        <v>Mr. Gray's English II</v>
      </c>
      <c r="C10" s="6">
        <v>0.28467478775706939</v>
      </c>
      <c r="D10" s="6">
        <v>-1.1102230246251566E-17</v>
      </c>
      <c r="E10" s="6">
        <v>-2.2204460492503132E-17</v>
      </c>
      <c r="F10" s="6">
        <v>-0.11837700970084167</v>
      </c>
      <c r="G10" s="27">
        <f t="shared" ref="G10:G12" si="2">SUM(C10:F10)</f>
        <v>0.16629777805622772</v>
      </c>
    </row>
    <row r="11" spans="1:7" x14ac:dyDescent="0.35">
      <c r="A11" s="10" t="str">
        <f>_xlfn.CONCAT(A5)</f>
        <v>Mrs. Green's English I</v>
      </c>
      <c r="C11" s="6">
        <v>-0.12483086181459878</v>
      </c>
      <c r="D11" s="6">
        <v>-1.1102230246251566E-17</v>
      </c>
      <c r="E11" s="6">
        <v>-2.2204460492503132E-17</v>
      </c>
      <c r="F11" s="6">
        <v>0.21283390771284189</v>
      </c>
      <c r="G11" s="27">
        <f t="shared" si="2"/>
        <v>8.8003045898243065E-2</v>
      </c>
    </row>
    <row r="12" spans="1:7" x14ac:dyDescent="0.35">
      <c r="A12" s="10" t="str">
        <f>_xlfn.CONCAT(A6)</f>
        <v>Mr. Gold's Intensive English</v>
      </c>
      <c r="C12" s="6">
        <v>-6.5606760289448868E-2</v>
      </c>
      <c r="D12" s="6">
        <v>-1.1102230246251566E-17</v>
      </c>
      <c r="E12" s="6">
        <v>-2.2204460492503132E-17</v>
      </c>
      <c r="F12" s="6">
        <v>8.1009705644589647E-2</v>
      </c>
      <c r="G12" s="27">
        <f t="shared" si="2"/>
        <v>1.5402945355140737E-2</v>
      </c>
    </row>
    <row r="13" spans="1:7" x14ac:dyDescent="0.35">
      <c r="A13" s="24"/>
      <c r="B13" s="24"/>
      <c r="C13" s="25"/>
      <c r="D13" s="25"/>
      <c r="E13" s="25"/>
      <c r="F13" s="26" t="s">
        <v>35</v>
      </c>
      <c r="G13" s="27">
        <f>SUMPRODUCT(G9:G12,G3:G6)/SUM(G3:G6)</f>
        <v>7.2330966367767452E-2</v>
      </c>
    </row>
    <row r="14" spans="1:7" x14ac:dyDescent="0.35">
      <c r="A14" s="8"/>
    </row>
    <row r="16" spans="1:7" x14ac:dyDescent="0.35">
      <c r="A16" s="1"/>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B2F58387497D3499429760712D9023B" ma:contentTypeVersion="17" ma:contentTypeDescription="Create a new document." ma:contentTypeScope="" ma:versionID="285c37dd7cfa65510d92bf4c4f4c10dc">
  <xsd:schema xmlns:xsd="http://www.w3.org/2001/XMLSchema" xmlns:xs="http://www.w3.org/2001/XMLSchema" xmlns:p="http://schemas.microsoft.com/office/2006/metadata/properties" xmlns:ns2="8a0f9285-0a77-4697-a0be-4659a4af0cc3" xmlns:ns3="21f17356-ad81-49b3-97a1-21ac48b87e10" targetNamespace="http://schemas.microsoft.com/office/2006/metadata/properties" ma:root="true" ma:fieldsID="4cafa3ab18ff13fa5e887ccd0a8a8382" ns2:_="" ns3:_="">
    <xsd:import namespace="8a0f9285-0a77-4697-a0be-4659a4af0cc3"/>
    <xsd:import namespace="21f17356-ad81-49b3-97a1-21ac48b87e1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0f9285-0a77-4697-a0be-4659a4af0c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31da6f4-e52d-49d7-b108-9c7783d7746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1f17356-ad81-49b3-97a1-21ac48b87e10"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716d0c8-0192-44ab-ac18-fa5db09ac883}" ma:internalName="TaxCatchAll" ma:showField="CatchAllData" ma:web="21f17356-ad81-49b3-97a1-21ac48b87e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1f17356-ad81-49b3-97a1-21ac48b87e10" xsi:nil="true"/>
    <lcf76f155ced4ddcb4097134ff3c332f xmlns="8a0f9285-0a77-4697-a0be-4659a4af0cc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707C375-39C5-4E9C-AC0F-D561F3D56F07}">
  <ds:schemaRefs>
    <ds:schemaRef ds:uri="http://schemas.microsoft.com/sharepoint/v3/contenttype/forms"/>
  </ds:schemaRefs>
</ds:datastoreItem>
</file>

<file path=customXml/itemProps2.xml><?xml version="1.0" encoding="utf-8"?>
<ds:datastoreItem xmlns:ds="http://schemas.openxmlformats.org/officeDocument/2006/customXml" ds:itemID="{C6F3D875-486B-42C0-9B73-F3DD3DAA3B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0f9285-0a77-4697-a0be-4659a4af0cc3"/>
    <ds:schemaRef ds:uri="21f17356-ad81-49b3-97a1-21ac48b87e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6E035D-2204-4CCA-A08F-4719370C7A27}">
  <ds:schemaRefs>
    <ds:schemaRef ds:uri="21f17356-ad81-49b3-97a1-21ac48b87e10"/>
    <ds:schemaRef ds:uri="http://schemas.microsoft.com/office/2006/metadata/properties"/>
    <ds:schemaRef ds:uri="http://schemas.microsoft.com/office/2006/documentManagement/types"/>
    <ds:schemaRef ds:uri="http://purl.org/dc/elements/1.1/"/>
    <ds:schemaRef ds:uri="8a0f9285-0a77-4697-a0be-4659a4af0cc3"/>
    <ds:schemaRef ds:uri="http://purl.org/dc/terms/"/>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Dissimilarity Index</vt:lpstr>
      <vt:lpstr>Entropy Index</vt:lpstr>
      <vt:lpstr>Divergence Index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Various Segregation Metrics</dc:title>
  <dc:subject>Bridges Collaborative Continuous Improvement Study</dc:subject>
  <dc:creator>American Institutes for Research</dc:creator>
  <cp:keywords>Bridges Collaborative, dissimilarity index, entropy index, divergence index, study body, group, population, enroll, school, classroom, calculations</cp:keywords>
  <dc:description/>
  <cp:lastModifiedBy>Sambolt, Megan</cp:lastModifiedBy>
  <cp:revision/>
  <dcterms:created xsi:type="dcterms:W3CDTF">2024-07-23T17:06:30Z</dcterms:created>
  <dcterms:modified xsi:type="dcterms:W3CDTF">2024-09-17T19:39:03Z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0x0101003B2F58387497D3499429760712D9023B</vt:lpwstr>
  </property>
  <property fmtid="{D5CDD505-2E9C-101B-9397-08002B2CF9AE}" pid="3" name="MediaServiceImageTags">
    <vt:lpwstr/>
  </property>
</Properties>
</file>